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>
    <definedName name="_xlnm.Print_Area" localSheetId="0">'Лист1'!$A$1:$P$25</definedName>
  </definedNames>
  <calcPr fullCalcOnLoad="1"/>
</workbook>
</file>

<file path=xl/sharedStrings.xml><?xml version="1.0" encoding="utf-8"?>
<sst xmlns="http://schemas.openxmlformats.org/spreadsheetml/2006/main" count="56" uniqueCount="39">
  <si>
    <t>Надання кредитів</t>
  </si>
  <si>
    <t>Повернення кредитів</t>
  </si>
  <si>
    <t>Загальний фонд</t>
  </si>
  <si>
    <t>( грн.)</t>
  </si>
  <si>
    <t xml:space="preserve">                        Перший заступник голови обласної ради</t>
  </si>
  <si>
    <t xml:space="preserve">до рішення Рівненської обласної ради </t>
  </si>
  <si>
    <t>Кредитування-всього</t>
  </si>
  <si>
    <t>Спеціальний фонд</t>
  </si>
  <si>
    <t xml:space="preserve">з них </t>
  </si>
  <si>
    <t>Разом</t>
  </si>
  <si>
    <t>бюджет розвитку</t>
  </si>
  <si>
    <t>Управління у справах молоді  та спорту облдержадміністрації</t>
  </si>
  <si>
    <t>Повернення коштів, наданих для кредитування громадянам на будівництво (реконструкцію) та придбання житла</t>
  </si>
  <si>
    <t>Повернення бюджетних позичок </t>
  </si>
  <si>
    <t>Надання державного 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</si>
  <si>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</si>
  <si>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Всього</t>
  </si>
  <si>
    <t>0490</t>
  </si>
  <si>
    <t>1060</t>
  </si>
  <si>
    <t>Додаток 4</t>
  </si>
  <si>
    <t>"Про обласний бюджет на 2017 рік"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</si>
  <si>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</si>
  <si>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1100000</t>
  </si>
  <si>
    <t>1110000</t>
  </si>
  <si>
    <t>1118100</t>
  </si>
  <si>
    <t>Надання та повернення пільгового довгострокового кредиту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</si>
  <si>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</si>
  <si>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>5300000</t>
  </si>
  <si>
    <t>Департамент агропромислового розвитку облдержадміністрації</t>
  </si>
  <si>
    <t>5310000</t>
  </si>
  <si>
    <t>Надання та повернення бюджетних позичок суб'єктам підприємницької діяльності</t>
  </si>
  <si>
    <t>5318090</t>
  </si>
  <si>
    <t>Надання бюджетних позичок суб'єктам підприємницької діяльності</t>
  </si>
  <si>
    <t>О.В.Корнійчук</t>
  </si>
  <si>
    <t xml:space="preserve">Повернення кредитів до обласного бюджету та  розподіл надання кредитів з обласного бюджету в 2017 році 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</si>
  <si>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</si>
  <si>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</si>
  <si>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</si>
  <si>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від 23 грудня 2016 року № 410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</si>
</sst>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&quot;Так&quot;;&quot;Так&quot;;&quot;Ні&quot;"/>
    <numFmt numFmtId="178" formatCode="&quot;True&quot;;&quot;True&quot;;&quot;False&quot;"/>
    <numFmt numFmtId="179" formatCode="&quot;Увімк&quot;;&quot;Увімк&quot;;&quot;Вимк&quot;"/>
    <numFmt numFmtId="180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33" borderId="11" xfId="0" applyNumberFormat="1" applyFont="1" applyFill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49" fontId="14" fillId="33" borderId="11" xfId="0" applyNumberFormat="1" applyFont="1" applyFill="1" applyBorder="1" applyAlignment="1">
      <alignment horizontal="center" vertical="top" wrapText="1"/>
    </xf>
    <xf numFmtId="49" fontId="14" fillId="33" borderId="11" xfId="0" applyNumberFormat="1" applyFont="1" applyFill="1" applyBorder="1" applyAlignment="1" applyProtection="1">
      <alignment vertical="top" wrapText="1"/>
      <protection locked="0"/>
    </xf>
    <xf numFmtId="0" fontId="15" fillId="0" borderId="11" xfId="0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3" fontId="16" fillId="0" borderId="11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left" vertical="top" wrapText="1"/>
    </xf>
    <xf numFmtId="3" fontId="17" fillId="0" borderId="11" xfId="0" applyNumberFormat="1" applyFont="1" applyFill="1" applyBorder="1" applyAlignment="1">
      <alignment horizontal="right" vertical="center" wrapText="1"/>
    </xf>
    <xf numFmtId="3" fontId="17" fillId="0" borderId="11" xfId="0" applyNumberFormat="1" applyFont="1" applyBorder="1" applyAlignment="1">
      <alignment horizontal="right" vertical="center" wrapText="1"/>
    </xf>
    <xf numFmtId="3" fontId="18" fillId="0" borderId="11" xfId="0" applyNumberFormat="1" applyFont="1" applyFill="1" applyBorder="1" applyAlignment="1">
      <alignment horizontal="right"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49" fontId="19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2.75"/>
  <cols>
    <col min="1" max="1" width="12.25390625" style="0" customWidth="1"/>
    <col min="2" max="2" width="11.75390625" style="0" customWidth="1"/>
    <col min="3" max="3" width="9.75390625" style="0" customWidth="1"/>
    <col min="4" max="4" width="34.375" style="0" customWidth="1"/>
    <col min="5" max="5" width="13.125" style="0" customWidth="1"/>
    <col min="6" max="6" width="11.625" style="0" customWidth="1"/>
    <col min="7" max="7" width="9.00390625" style="0" customWidth="1"/>
    <col min="8" max="8" width="11.375" style="0" customWidth="1"/>
    <col min="9" max="9" width="12.375" style="0" customWidth="1"/>
    <col min="10" max="10" width="12.75390625" style="0" customWidth="1"/>
    <col min="11" max="11" width="9.375" style="0" customWidth="1"/>
    <col min="12" max="12" width="12.75390625" style="0" customWidth="1"/>
    <col min="13" max="13" width="13.125" style="0" customWidth="1"/>
    <col min="14" max="14" width="14.625" style="0" customWidth="1"/>
    <col min="15" max="15" width="9.125" style="0" customWidth="1"/>
    <col min="16" max="16" width="12.00390625" style="0" customWidth="1"/>
  </cols>
  <sheetData>
    <row r="1" spans="13:14" ht="15">
      <c r="M1" s="29" t="s">
        <v>19</v>
      </c>
      <c r="N1" s="29"/>
    </row>
    <row r="2" spans="13:14" ht="15">
      <c r="M2" s="2" t="s">
        <v>5</v>
      </c>
      <c r="N2" s="3"/>
    </row>
    <row r="3" spans="13:14" ht="15">
      <c r="M3" s="2" t="s">
        <v>20</v>
      </c>
      <c r="N3" s="3"/>
    </row>
    <row r="4" spans="13:14" ht="15">
      <c r="M4" s="2" t="s">
        <v>38</v>
      </c>
      <c r="N4" s="3"/>
    </row>
    <row r="5" spans="1:16" ht="20.25" customHeight="1">
      <c r="A5" s="14"/>
      <c r="B5" s="28" t="s">
        <v>34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4:16" ht="12.75">
      <c r="N6" s="1"/>
      <c r="P6" s="1" t="s">
        <v>3</v>
      </c>
    </row>
    <row r="7" spans="1:16" ht="15.75">
      <c r="A7" s="33" t="s">
        <v>35</v>
      </c>
      <c r="B7" s="33" t="s">
        <v>36</v>
      </c>
      <c r="C7" s="33" t="s">
        <v>37</v>
      </c>
      <c r="D7" s="30" t="s">
        <v>21</v>
      </c>
      <c r="E7" s="36" t="s">
        <v>0</v>
      </c>
      <c r="F7" s="36"/>
      <c r="G7" s="36"/>
      <c r="H7" s="37"/>
      <c r="I7" s="38" t="s">
        <v>1</v>
      </c>
      <c r="J7" s="36"/>
      <c r="K7" s="36"/>
      <c r="L7" s="36"/>
      <c r="M7" s="32" t="s">
        <v>6</v>
      </c>
      <c r="N7" s="32"/>
      <c r="O7" s="32"/>
      <c r="P7" s="32"/>
    </row>
    <row r="8" spans="1:16" ht="22.5" customHeight="1">
      <c r="A8" s="34"/>
      <c r="B8" s="34"/>
      <c r="C8" s="34"/>
      <c r="D8" s="39"/>
      <c r="E8" s="30" t="s">
        <v>2</v>
      </c>
      <c r="F8" s="30" t="s">
        <v>7</v>
      </c>
      <c r="G8" s="4" t="s">
        <v>8</v>
      </c>
      <c r="H8" s="30" t="s">
        <v>9</v>
      </c>
      <c r="I8" s="30" t="s">
        <v>2</v>
      </c>
      <c r="J8" s="30" t="s">
        <v>7</v>
      </c>
      <c r="K8" s="4" t="s">
        <v>8</v>
      </c>
      <c r="L8" s="30" t="s">
        <v>9</v>
      </c>
      <c r="M8" s="30" t="s">
        <v>2</v>
      </c>
      <c r="N8" s="30" t="s">
        <v>7</v>
      </c>
      <c r="O8" s="4" t="s">
        <v>8</v>
      </c>
      <c r="P8" s="30" t="s">
        <v>9</v>
      </c>
    </row>
    <row r="9" spans="1:16" ht="43.5" customHeight="1">
      <c r="A9" s="35"/>
      <c r="B9" s="35"/>
      <c r="C9" s="35"/>
      <c r="D9" s="31"/>
      <c r="E9" s="31"/>
      <c r="F9" s="31"/>
      <c r="G9" s="4" t="s">
        <v>10</v>
      </c>
      <c r="H9" s="31"/>
      <c r="I9" s="31"/>
      <c r="J9" s="31"/>
      <c r="K9" s="4" t="s">
        <v>10</v>
      </c>
      <c r="L9" s="31"/>
      <c r="M9" s="31"/>
      <c r="N9" s="31"/>
      <c r="O9" s="4" t="s">
        <v>10</v>
      </c>
      <c r="P9" s="31"/>
    </row>
    <row r="10" spans="1:16" ht="31.5">
      <c r="A10" s="15" t="s">
        <v>22</v>
      </c>
      <c r="B10" s="15"/>
      <c r="C10" s="15"/>
      <c r="D10" s="16" t="s">
        <v>11</v>
      </c>
      <c r="E10" s="5">
        <f>E11</f>
        <v>0</v>
      </c>
      <c r="F10" s="5">
        <f aca="true" t="shared" si="0" ref="F10:P10">F11</f>
        <v>127000</v>
      </c>
      <c r="G10" s="5">
        <f t="shared" si="0"/>
        <v>0</v>
      </c>
      <c r="H10" s="5">
        <f t="shared" si="0"/>
        <v>127000</v>
      </c>
      <c r="I10" s="5">
        <f t="shared" si="0"/>
        <v>0</v>
      </c>
      <c r="J10" s="5">
        <f t="shared" si="0"/>
        <v>-120000</v>
      </c>
      <c r="K10" s="5">
        <f t="shared" si="0"/>
        <v>0</v>
      </c>
      <c r="L10" s="5">
        <f t="shared" si="0"/>
        <v>-120000</v>
      </c>
      <c r="M10" s="5">
        <f t="shared" si="0"/>
        <v>0</v>
      </c>
      <c r="N10" s="5">
        <f t="shared" si="0"/>
        <v>7000</v>
      </c>
      <c r="O10" s="5">
        <f t="shared" si="0"/>
        <v>0</v>
      </c>
      <c r="P10" s="5">
        <f t="shared" si="0"/>
        <v>7000</v>
      </c>
    </row>
    <row r="11" spans="1:16" ht="33.75" customHeight="1">
      <c r="A11" s="15" t="s">
        <v>23</v>
      </c>
      <c r="B11" s="15"/>
      <c r="C11" s="15"/>
      <c r="D11" s="16" t="s">
        <v>11</v>
      </c>
      <c r="E11" s="5">
        <f>E13+E14</f>
        <v>0</v>
      </c>
      <c r="F11" s="5">
        <f>F13+F14</f>
        <v>127000</v>
      </c>
      <c r="G11" s="5">
        <v>0</v>
      </c>
      <c r="H11" s="5">
        <f>E11+F11</f>
        <v>127000</v>
      </c>
      <c r="I11" s="5">
        <v>0</v>
      </c>
      <c r="J11" s="5">
        <f>J13+J14</f>
        <v>-120000</v>
      </c>
      <c r="K11" s="5">
        <v>0</v>
      </c>
      <c r="L11" s="5">
        <f>I11+J11</f>
        <v>-120000</v>
      </c>
      <c r="M11" s="5">
        <f>M13+M14</f>
        <v>0</v>
      </c>
      <c r="N11" s="5">
        <f>N13+N14</f>
        <v>7000</v>
      </c>
      <c r="O11" s="5">
        <v>0</v>
      </c>
      <c r="P11" s="5">
        <f>P13+P14</f>
        <v>7000</v>
      </c>
    </row>
    <row r="12" spans="1:16" ht="65.25" customHeight="1">
      <c r="A12" s="12" t="s">
        <v>24</v>
      </c>
      <c r="B12" s="12">
        <v>8100</v>
      </c>
      <c r="C12" s="10"/>
      <c r="D12" s="11" t="s">
        <v>25</v>
      </c>
      <c r="E12" s="21">
        <f>E13+E14</f>
        <v>0</v>
      </c>
      <c r="F12" s="21">
        <f>F13+F14</f>
        <v>127000</v>
      </c>
      <c r="G12" s="21">
        <f aca="true" t="shared" si="1" ref="G12:P12">G13+G14</f>
        <v>0</v>
      </c>
      <c r="H12" s="21">
        <f t="shared" si="1"/>
        <v>127000</v>
      </c>
      <c r="I12" s="21">
        <f t="shared" si="1"/>
        <v>0</v>
      </c>
      <c r="J12" s="21">
        <f t="shared" si="1"/>
        <v>-120000</v>
      </c>
      <c r="K12" s="21">
        <f t="shared" si="1"/>
        <v>0</v>
      </c>
      <c r="L12" s="21">
        <f t="shared" si="1"/>
        <v>-120000</v>
      </c>
      <c r="M12" s="21">
        <f t="shared" si="1"/>
        <v>0</v>
      </c>
      <c r="N12" s="21">
        <f t="shared" si="1"/>
        <v>7000</v>
      </c>
      <c r="O12" s="21">
        <f t="shared" si="1"/>
        <v>0</v>
      </c>
      <c r="P12" s="21">
        <f t="shared" si="1"/>
        <v>7000</v>
      </c>
    </row>
    <row r="13" spans="1:16" ht="78.75" customHeight="1">
      <c r="A13" s="17">
        <v>1118103</v>
      </c>
      <c r="B13" s="17">
        <v>8103</v>
      </c>
      <c r="C13" s="18" t="s">
        <v>18</v>
      </c>
      <c r="D13" s="19" t="s">
        <v>26</v>
      </c>
      <c r="E13" s="20"/>
      <c r="F13" s="20">
        <v>127000</v>
      </c>
      <c r="G13" s="20"/>
      <c r="H13" s="20">
        <f>E13+F13</f>
        <v>127000</v>
      </c>
      <c r="I13" s="20"/>
      <c r="J13" s="20"/>
      <c r="K13" s="20"/>
      <c r="L13" s="20"/>
      <c r="M13" s="20"/>
      <c r="N13" s="20">
        <f aca="true" t="shared" si="2" ref="N13:P14">F13+J13</f>
        <v>127000</v>
      </c>
      <c r="O13" s="20"/>
      <c r="P13" s="20">
        <f t="shared" si="2"/>
        <v>127000</v>
      </c>
    </row>
    <row r="14" spans="1:16" ht="66" customHeight="1">
      <c r="A14" s="17">
        <v>1118104</v>
      </c>
      <c r="B14" s="17">
        <v>8104</v>
      </c>
      <c r="C14" s="18" t="s">
        <v>18</v>
      </c>
      <c r="D14" s="19" t="s">
        <v>12</v>
      </c>
      <c r="E14" s="20"/>
      <c r="F14" s="20"/>
      <c r="G14" s="20"/>
      <c r="H14" s="20"/>
      <c r="I14" s="20"/>
      <c r="J14" s="20">
        <v>-120000</v>
      </c>
      <c r="K14" s="20"/>
      <c r="L14" s="20">
        <f aca="true" t="shared" si="3" ref="L14:L22">I14+J14</f>
        <v>-120000</v>
      </c>
      <c r="M14" s="20"/>
      <c r="N14" s="20">
        <f t="shared" si="2"/>
        <v>-120000</v>
      </c>
      <c r="O14" s="20"/>
      <c r="P14" s="20">
        <f t="shared" si="2"/>
        <v>-120000</v>
      </c>
    </row>
    <row r="15" spans="1:16" ht="36" customHeight="1">
      <c r="A15" s="15" t="s">
        <v>27</v>
      </c>
      <c r="B15" s="15"/>
      <c r="C15" s="15"/>
      <c r="D15" s="16" t="s">
        <v>28</v>
      </c>
      <c r="E15" s="6">
        <f>E16</f>
        <v>0</v>
      </c>
      <c r="F15" s="6">
        <f aca="true" t="shared" si="4" ref="F15:P15">F16</f>
        <v>1180000</v>
      </c>
      <c r="G15" s="6">
        <f t="shared" si="4"/>
        <v>0</v>
      </c>
      <c r="H15" s="6">
        <f t="shared" si="4"/>
        <v>1180000</v>
      </c>
      <c r="I15" s="6">
        <f t="shared" si="4"/>
        <v>0</v>
      </c>
      <c r="J15" s="6">
        <f t="shared" si="4"/>
        <v>-1180000</v>
      </c>
      <c r="K15" s="6">
        <f t="shared" si="4"/>
        <v>0</v>
      </c>
      <c r="L15" s="6">
        <f t="shared" si="4"/>
        <v>-1180000</v>
      </c>
      <c r="M15" s="6">
        <f t="shared" si="4"/>
        <v>0</v>
      </c>
      <c r="N15" s="6">
        <f t="shared" si="4"/>
        <v>0</v>
      </c>
      <c r="O15" s="6">
        <f t="shared" si="4"/>
        <v>0</v>
      </c>
      <c r="P15" s="6">
        <f t="shared" si="4"/>
        <v>0</v>
      </c>
    </row>
    <row r="16" spans="1:16" ht="33.75" customHeight="1">
      <c r="A16" s="15" t="s">
        <v>29</v>
      </c>
      <c r="B16" s="15"/>
      <c r="C16" s="15"/>
      <c r="D16" s="16" t="s">
        <v>28</v>
      </c>
      <c r="E16" s="6">
        <f>E18+E19+E21+E22</f>
        <v>0</v>
      </c>
      <c r="F16" s="6">
        <f>F18+F19+F21+F22</f>
        <v>1180000</v>
      </c>
      <c r="G16" s="6">
        <v>0</v>
      </c>
      <c r="H16" s="6">
        <f>E16+F16</f>
        <v>1180000</v>
      </c>
      <c r="I16" s="6">
        <f>I18+I19+I21+I22</f>
        <v>0</v>
      </c>
      <c r="J16" s="6">
        <f>J18+J19+J21+J22</f>
        <v>-1180000</v>
      </c>
      <c r="K16" s="6">
        <v>0</v>
      </c>
      <c r="L16" s="6">
        <f t="shared" si="3"/>
        <v>-1180000</v>
      </c>
      <c r="M16" s="6">
        <f>M18+M19+M21+M22</f>
        <v>0</v>
      </c>
      <c r="N16" s="6">
        <f>N18+N19+N21+N22</f>
        <v>0</v>
      </c>
      <c r="O16" s="6">
        <f>O18+O19+O21+O22</f>
        <v>0</v>
      </c>
      <c r="P16" s="6">
        <f>P18+P19+P21+P22</f>
        <v>0</v>
      </c>
    </row>
    <row r="17" spans="1:16" ht="47.25">
      <c r="A17" s="12" t="s">
        <v>31</v>
      </c>
      <c r="B17" s="12">
        <v>8090</v>
      </c>
      <c r="C17" s="10"/>
      <c r="D17" s="11" t="s">
        <v>30</v>
      </c>
      <c r="E17" s="25">
        <f>E18+E19</f>
        <v>0</v>
      </c>
      <c r="F17" s="25">
        <f aca="true" t="shared" si="5" ref="F17:P17">F18+F19</f>
        <v>700000</v>
      </c>
      <c r="G17" s="25">
        <f t="shared" si="5"/>
        <v>0</v>
      </c>
      <c r="H17" s="25">
        <f t="shared" si="5"/>
        <v>700000</v>
      </c>
      <c r="I17" s="25">
        <f t="shared" si="5"/>
        <v>0</v>
      </c>
      <c r="J17" s="25">
        <f t="shared" si="5"/>
        <v>-700000</v>
      </c>
      <c r="K17" s="25">
        <f t="shared" si="5"/>
        <v>0</v>
      </c>
      <c r="L17" s="25">
        <f t="shared" si="5"/>
        <v>-700000</v>
      </c>
      <c r="M17" s="25">
        <f t="shared" si="5"/>
        <v>0</v>
      </c>
      <c r="N17" s="25">
        <f t="shared" si="5"/>
        <v>0</v>
      </c>
      <c r="O17" s="25">
        <f t="shared" si="5"/>
        <v>0</v>
      </c>
      <c r="P17" s="25">
        <f t="shared" si="5"/>
        <v>0</v>
      </c>
    </row>
    <row r="18" spans="1:16" ht="47.25">
      <c r="A18" s="17">
        <v>5318091</v>
      </c>
      <c r="B18" s="17">
        <v>8091</v>
      </c>
      <c r="C18" s="18" t="s">
        <v>17</v>
      </c>
      <c r="D18" s="22" t="s">
        <v>32</v>
      </c>
      <c r="E18" s="23"/>
      <c r="F18" s="23">
        <v>700000</v>
      </c>
      <c r="G18" s="23"/>
      <c r="H18" s="24">
        <f>E18+F18</f>
        <v>700000</v>
      </c>
      <c r="I18" s="23"/>
      <c r="J18" s="23"/>
      <c r="K18" s="23"/>
      <c r="L18" s="20"/>
      <c r="M18" s="24"/>
      <c r="N18" s="24">
        <f>F18+J18</f>
        <v>700000</v>
      </c>
      <c r="O18" s="24"/>
      <c r="P18" s="24">
        <f>H18+L18</f>
        <v>700000</v>
      </c>
    </row>
    <row r="19" spans="1:16" ht="18" customHeight="1">
      <c r="A19" s="17">
        <v>5318092</v>
      </c>
      <c r="B19" s="17">
        <v>8092</v>
      </c>
      <c r="C19" s="18" t="s">
        <v>17</v>
      </c>
      <c r="D19" s="22" t="s">
        <v>13</v>
      </c>
      <c r="E19" s="23"/>
      <c r="F19" s="23"/>
      <c r="G19" s="23"/>
      <c r="H19" s="24"/>
      <c r="I19" s="23"/>
      <c r="J19" s="23">
        <v>-700000</v>
      </c>
      <c r="K19" s="23"/>
      <c r="L19" s="20">
        <f t="shared" si="3"/>
        <v>-700000</v>
      </c>
      <c r="M19" s="24"/>
      <c r="N19" s="24">
        <f>F19+J19</f>
        <v>-700000</v>
      </c>
      <c r="O19" s="24"/>
      <c r="P19" s="24">
        <f>H19+L19</f>
        <v>-700000</v>
      </c>
    </row>
    <row r="20" spans="1:16" ht="64.5" customHeight="1">
      <c r="A20" s="12">
        <v>5318100</v>
      </c>
      <c r="B20" s="12">
        <v>8100</v>
      </c>
      <c r="C20" s="10"/>
      <c r="D20" s="11" t="s">
        <v>25</v>
      </c>
      <c r="E20" s="25">
        <f>E21+E22</f>
        <v>0</v>
      </c>
      <c r="F20" s="25">
        <f aca="true" t="shared" si="6" ref="F20:O20">F21+F22</f>
        <v>480000</v>
      </c>
      <c r="G20" s="25">
        <f t="shared" si="6"/>
        <v>0</v>
      </c>
      <c r="H20" s="25">
        <f t="shared" si="6"/>
        <v>480000</v>
      </c>
      <c r="I20" s="25">
        <f t="shared" si="6"/>
        <v>0</v>
      </c>
      <c r="J20" s="25">
        <f t="shared" si="6"/>
        <v>-480000</v>
      </c>
      <c r="K20" s="25">
        <f t="shared" si="6"/>
        <v>0</v>
      </c>
      <c r="L20" s="25">
        <f t="shared" si="6"/>
        <v>-480000</v>
      </c>
      <c r="M20" s="25">
        <f t="shared" si="6"/>
        <v>0</v>
      </c>
      <c r="N20" s="25">
        <f t="shared" si="6"/>
        <v>0</v>
      </c>
      <c r="O20" s="25">
        <f t="shared" si="6"/>
        <v>0</v>
      </c>
      <c r="P20" s="26">
        <f>H20+L20</f>
        <v>0</v>
      </c>
    </row>
    <row r="21" spans="1:16" ht="47.25">
      <c r="A21" s="17">
        <v>5318106</v>
      </c>
      <c r="B21" s="17">
        <v>8106</v>
      </c>
      <c r="C21" s="18" t="s">
        <v>18</v>
      </c>
      <c r="D21" s="22" t="s">
        <v>14</v>
      </c>
      <c r="E21" s="24"/>
      <c r="F21" s="24">
        <v>480000</v>
      </c>
      <c r="G21" s="24"/>
      <c r="H21" s="24">
        <f>E21+F21</f>
        <v>480000</v>
      </c>
      <c r="I21" s="24"/>
      <c r="J21" s="24"/>
      <c r="K21" s="24"/>
      <c r="L21" s="20">
        <f t="shared" si="3"/>
        <v>0</v>
      </c>
      <c r="M21" s="24">
        <f>E21+I21</f>
        <v>0</v>
      </c>
      <c r="N21" s="24">
        <f>F21+J21</f>
        <v>480000</v>
      </c>
      <c r="O21" s="24"/>
      <c r="P21" s="24">
        <f>H21+L21</f>
        <v>480000</v>
      </c>
    </row>
    <row r="22" spans="1:16" ht="47.25">
      <c r="A22" s="17">
        <v>5318107</v>
      </c>
      <c r="B22" s="17">
        <v>8107</v>
      </c>
      <c r="C22" s="18" t="s">
        <v>18</v>
      </c>
      <c r="D22" s="19" t="s">
        <v>15</v>
      </c>
      <c r="E22" s="24"/>
      <c r="F22" s="24"/>
      <c r="G22" s="24"/>
      <c r="H22" s="24"/>
      <c r="I22" s="24"/>
      <c r="J22" s="24">
        <v>-480000</v>
      </c>
      <c r="K22" s="24"/>
      <c r="L22" s="20">
        <f t="shared" si="3"/>
        <v>-480000</v>
      </c>
      <c r="M22" s="24"/>
      <c r="N22" s="24">
        <f>F22+J22</f>
        <v>-480000</v>
      </c>
      <c r="O22" s="24"/>
      <c r="P22" s="24">
        <f>H22+L22</f>
        <v>-480000</v>
      </c>
    </row>
    <row r="23" spans="1:16" ht="16.5">
      <c r="A23" s="8"/>
      <c r="B23" s="8"/>
      <c r="C23" s="8"/>
      <c r="D23" s="9" t="s">
        <v>16</v>
      </c>
      <c r="E23" s="7">
        <f aca="true" t="shared" si="7" ref="E23:P23">E16+E11</f>
        <v>0</v>
      </c>
      <c r="F23" s="7">
        <f>F16+F11</f>
        <v>1307000</v>
      </c>
      <c r="G23" s="7">
        <f t="shared" si="7"/>
        <v>0</v>
      </c>
      <c r="H23" s="7">
        <f t="shared" si="7"/>
        <v>1307000</v>
      </c>
      <c r="I23" s="7">
        <f t="shared" si="7"/>
        <v>0</v>
      </c>
      <c r="J23" s="7">
        <f t="shared" si="7"/>
        <v>-1300000</v>
      </c>
      <c r="K23" s="7">
        <f t="shared" si="7"/>
        <v>0</v>
      </c>
      <c r="L23" s="7">
        <f t="shared" si="7"/>
        <v>-1300000</v>
      </c>
      <c r="M23" s="7">
        <f t="shared" si="7"/>
        <v>0</v>
      </c>
      <c r="N23" s="7">
        <f t="shared" si="7"/>
        <v>7000</v>
      </c>
      <c r="O23" s="7">
        <f t="shared" si="7"/>
        <v>0</v>
      </c>
      <c r="P23" s="7">
        <f t="shared" si="7"/>
        <v>7000</v>
      </c>
    </row>
    <row r="25" spans="1:14" ht="12.75" customHeight="1">
      <c r="A25" s="13" t="s">
        <v>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7" t="s">
        <v>33</v>
      </c>
      <c r="N25" s="27"/>
    </row>
  </sheetData>
  <sheetProtection/>
  <mergeCells count="19">
    <mergeCell ref="I7:L7"/>
    <mergeCell ref="F8:F9"/>
    <mergeCell ref="A7:A9"/>
    <mergeCell ref="E8:E9"/>
    <mergeCell ref="H8:H9"/>
    <mergeCell ref="I8:I9"/>
    <mergeCell ref="L8:L9"/>
    <mergeCell ref="B7:B9"/>
    <mergeCell ref="D7:D9"/>
    <mergeCell ref="M25:N25"/>
    <mergeCell ref="B5:P5"/>
    <mergeCell ref="M1:N1"/>
    <mergeCell ref="N8:N9"/>
    <mergeCell ref="J8:J9"/>
    <mergeCell ref="M7:P7"/>
    <mergeCell ref="M8:M9"/>
    <mergeCell ref="P8:P9"/>
    <mergeCell ref="C7:C9"/>
    <mergeCell ref="E7:H7"/>
  </mergeCells>
  <printOptions/>
  <pageMargins left="0.5905511811023623" right="0.5905511811023623" top="0.5905511811023623" bottom="0.5905511811023623" header="0.1968503937007874" footer="0.2362204724409449"/>
  <pageSetup horizontalDpi="600" verticalDpi="600" orientation="landscape" paperSize="9" scale="63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user1</cp:lastModifiedBy>
  <cp:lastPrinted>2015-01-09T14:40:55Z</cp:lastPrinted>
  <dcterms:created xsi:type="dcterms:W3CDTF">2006-12-23T10:31:38Z</dcterms:created>
  <dcterms:modified xsi:type="dcterms:W3CDTF">2016-12-29T13:25:30Z</dcterms:modified>
  <cp:category/>
  <cp:version/>
  <cp:contentType/>
  <cp:contentStatus/>
</cp:coreProperties>
</file>